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<sst xmlns="http://schemas.openxmlformats.org/spreadsheetml/2006/main" count="107" uniqueCount="94">
  <si>
    <t>№</t>
  </si>
  <si>
    <t>Наименование основного мероприятия, проекта, мероприятия основного мероприятия, мероприятия проекта</t>
  </si>
  <si>
    <t>Объем финансового обеспечения муниципальной программы в отчетном году (тыс. рублей)</t>
  </si>
  <si>
    <t>Фактическое финансирование муниципальной программы на отчетную дату (нарастающим итогом) (тыс. рублей)</t>
  </si>
  <si>
    <t>Выполнено на отчетную дату (нарастающим итогом) (тыс. рублей)</t>
  </si>
  <si>
    <t>Сведения о достигнутых результатах</t>
  </si>
  <si>
    <t>Оценка выполнения</t>
  </si>
  <si>
    <t>Итого</t>
  </si>
  <si>
    <t>Федеральный бюджет</t>
  </si>
  <si>
    <t>Областной бюджет</t>
  </si>
  <si>
    <t>Местные бюджеты</t>
  </si>
  <si>
    <t>Прочие источники</t>
  </si>
  <si>
    <t>Итого по подпрограмме 1</t>
  </si>
  <si>
    <t>Итого по подпрограмме 2</t>
  </si>
  <si>
    <t>Всего по муниципальной программе</t>
  </si>
  <si>
    <t>Отчет о реализации муниципальной программы</t>
  </si>
  <si>
    <t>Отчетный период: январь - март  2022 года</t>
  </si>
  <si>
    <t>1.1</t>
  </si>
  <si>
    <t>2</t>
  </si>
  <si>
    <t>2.1</t>
  </si>
  <si>
    <t>2.1.1</t>
  </si>
  <si>
    <t>Глава Администрации</t>
  </si>
  <si>
    <t>Кузнецов А. В.</t>
  </si>
  <si>
    <t>Главный бухгалтер</t>
  </si>
  <si>
    <t>Турилова Е. А.</t>
  </si>
  <si>
    <t>1.1.1</t>
  </si>
  <si>
    <t>2.1.2</t>
  </si>
  <si>
    <t>2.1.3</t>
  </si>
  <si>
    <t>Наименование муниципальной программы: «Социально-экономическое развитие Винницкого сельского поселения Подпорожского муниципального района Ленинградской области на 2022 год и плановый период 2023-2024 годов»</t>
  </si>
  <si>
    <t>Ответственный исполнитель: Каляшова А. А.</t>
  </si>
  <si>
    <t>Подпрограмма 1 «Стимулирование экономической активности на территории МО Винницкое сельское поселение на 2022 год и плановый период 2023-2024 годов»</t>
  </si>
  <si>
    <t>Комплекс процессных мероприятий "Мероприятия в области строительства, архитектуры, и градостроительства"</t>
  </si>
  <si>
    <t>Проведение государственной регистрации права муниципальной собственности на объекты капитального строительства</t>
  </si>
  <si>
    <t>Комплекс процессных мероприятий "Мероприятия по землепользованию, землеустройству и охране земель"</t>
  </si>
  <si>
    <t>1.2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</si>
  <si>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</si>
  <si>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1.2.1</t>
  </si>
  <si>
    <t>1.3</t>
  </si>
  <si>
    <t>Комплекс процессных мероприятий "Содействие развитию малого и среднего предпринимательства"</t>
  </si>
  <si>
    <t>1.3.1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</si>
  <si>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</si>
  <si>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Подпрограмма 2 «Обеспечение безопасности на территории МО Винницкое сельское поселение на 2022 год и плановый период 2023-2024 годов» </t>
  </si>
  <si>
    <t>Комплекс процессных мероприятий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</si>
  <si>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</si>
  <si>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Ремонт пожарных водоемов и гидрантов</t>
  </si>
  <si>
    <t>Мероприятия по предупреждению и предотвращению чрезвычайных ситуаций</t>
  </si>
  <si>
    <t>3</t>
  </si>
  <si>
    <t>Подпрограмма 3«Обеспечение устойчивого функционирования и развития коммунальной и инженерной инфраструктуры и повышение энергоэффективности в Винницком сельском поселении на 2022 год и плановый период 2023-2024 годов»</t>
  </si>
  <si>
    <t>3.1</t>
  </si>
  <si>
    <t>Комплекс процессных мероприятий "Энергосбережение и повышение энергетической эффективности"</t>
  </si>
  <si>
    <t>Мероприятия,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</si>
  <si>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</si>
  <si>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3.1.1</t>
  </si>
  <si>
    <t>3.1.2</t>
  </si>
  <si>
    <t>Комплекс процессных мероприятий "Развитие коммунальной и инженерной инфраструктуры"</t>
  </si>
  <si>
    <t>3.2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</si>
  <si>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</si>
  <si>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</si>
  <si>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Разработка и экспертиза проектной документации,инженерные изыскания</t>
  </si>
  <si>
    <t>3.2.1</t>
  </si>
  <si>
    <t>3.2.2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</si>
  <si>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</si>
  <si>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Мероприятия,направленные на капитальное строительство (реконструкцию) объектов теплоэнергетики, включая проектно-изыскательные работы</t>
  </si>
  <si>
    <t>3.3</t>
  </si>
  <si>
    <t>3.3.1</t>
  </si>
  <si>
    <t>Итого по подпрограмме 3</t>
  </si>
  <si>
    <t>4</t>
  </si>
  <si>
    <t>Подпрограмма 4 «Благоустройство населённых пунктов в Винницком сельском поселении на 2022 год и плановый период 2023-2024 годов»</t>
  </si>
  <si>
    <t>4.1</t>
  </si>
  <si>
    <t>Комплекс процессных мероприятий "Благоустройство населённых пунктов в Винницком сельском поселении"</t>
  </si>
  <si>
    <t>Мероприятия по организации освещения населенных пунктов Винницкого сельского поселения</t>
  </si>
  <si>
    <t>Мероприятия по озеленению населенных пунктов Винницкого сельского поселения</t>
  </si>
  <si>
    <t>Мероприятия по благоустройству населенных пунктов Винницкого сельского поселения</t>
  </si>
  <si>
    <t>4.1.1</t>
  </si>
  <si>
    <t>4.1.2</t>
  </si>
  <si>
    <t>4.1.3</t>
  </si>
  <si>
    <t>4.1.4</t>
  </si>
  <si>
    <t>4.2</t>
  </si>
  <si>
    <t>Комплекс процессных мероприятий "Организация и содержание мест захоронения"</t>
  </si>
  <si>
    <t>Мероприятия по организации и содержанию мест захоронения на территории Винницкого сельского поселения</t>
  </si>
  <si>
    <t>4.2.1</t>
  </si>
  <si>
    <t>4.3</t>
  </si>
  <si>
    <t>Комплекс процессных мероприятий "Мероприятия в области физической культуры и спорта"</t>
  </si>
  <si>
    <t>4.3.1</t>
  </si>
  <si>
    <t>Мероприятия в области физической культуры и спорта</t>
  </si>
  <si>
    <t>Мероприятия, направленные на достижение цели федерального проекта"Комплексная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</si>
  <si>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</si>
  <si>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Мероприятия на оснащение мест (площадок) накопления твердых коммунальных отходов емкостями для накопления</t>
  </si>
  <si>
    <t>4.3.2</t>
  </si>
  <si>
    <t>Итого по подпрограмме 4</t>
  </si>
  <si>
    <t xml:space="preserve">Подпрограмма 5 «Развитие физической культуры, спорта и молодежной политики на территории Винницкого  сельского поселения на 2022 год и плановый период 2023-2024 годов» </t>
  </si>
  <si>
    <t>5.1</t>
  </si>
  <si>
    <t>5.1.1</t>
  </si>
  <si>
    <t>Итого по подпрограмме 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</si>
</sst>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 shrinkToFi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tabSelected="1" zoomScalePageLayoutView="0" workbookViewId="0" topLeftCell="A1">
      <selection activeCell="B3" sqref="B3:S3"/>
    </sheetView>
  </sheetViews>
  <sheetFormatPr defaultColWidth="9.140625" defaultRowHeight="15"/>
  <cols>
    <col min="2" max="2" width="25.140625" style="0" customWidth="1"/>
    <col min="18" max="18" width="10.140625" style="0" customWidth="1"/>
    <col min="19" max="19" width="10.7109375" style="0" customWidth="1"/>
  </cols>
  <sheetData>
    <row r="2" spans="1:19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19" ht="29.25" customHeight="1">
      <c r="B3" s="14" t="s">
        <v>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5" ht="15.75"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6.5" thickBot="1">
      <c r="B5" s="6" t="s">
        <v>29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9" ht="51" customHeight="1" thickBot="1">
      <c r="A6" s="15" t="s">
        <v>0</v>
      </c>
      <c r="B6" s="15" t="s">
        <v>1</v>
      </c>
      <c r="C6" s="10" t="s">
        <v>2</v>
      </c>
      <c r="D6" s="11"/>
      <c r="E6" s="11"/>
      <c r="F6" s="11"/>
      <c r="G6" s="12"/>
      <c r="H6" s="10" t="s">
        <v>3</v>
      </c>
      <c r="I6" s="11"/>
      <c r="J6" s="11"/>
      <c r="K6" s="11"/>
      <c r="L6" s="12"/>
      <c r="M6" s="10" t="s">
        <v>4</v>
      </c>
      <c r="N6" s="11"/>
      <c r="O6" s="11"/>
      <c r="P6" s="11"/>
      <c r="Q6" s="12"/>
      <c r="R6" s="15" t="s">
        <v>5</v>
      </c>
      <c r="S6" s="15" t="s">
        <v>6</v>
      </c>
    </row>
    <row r="7" spans="1:19" ht="44.25" thickBot="1">
      <c r="A7" s="16"/>
      <c r="B7" s="1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6"/>
      <c r="S7" s="16"/>
    </row>
    <row r="8" spans="1:19" ht="15.75" thickBo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</row>
    <row r="9" spans="1:19" ht="20.25" customHeight="1" thickBot="1">
      <c r="A9" s="2">
        <v>1</v>
      </c>
      <c r="B9" s="10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1:19" ht="64.5" thickBot="1">
      <c r="A10" s="7" t="s">
        <v>17</v>
      </c>
      <c r="B10" s="4" t="s">
        <v>31</v>
      </c>
      <c r="C10" s="8">
        <f>SUM(C11+0)</f>
        <v>100</v>
      </c>
      <c r="D10" s="8">
        <f aca="true" t="shared" si="0" ref="D10:Q10">SUM(D11+0)</f>
        <v>0</v>
      </c>
      <c r="E10" s="8">
        <f t="shared" si="0"/>
        <v>0</v>
      </c>
      <c r="F10" s="8">
        <f t="shared" si="0"/>
        <v>100</v>
      </c>
      <c r="G10" s="8">
        <f t="shared" si="0"/>
        <v>0</v>
      </c>
      <c r="H10" s="8">
        <f t="shared" si="0"/>
        <v>23</v>
      </c>
      <c r="I10" s="8">
        <f t="shared" si="0"/>
        <v>0</v>
      </c>
      <c r="J10" s="8">
        <f t="shared" si="0"/>
        <v>0</v>
      </c>
      <c r="K10" s="8">
        <f t="shared" si="0"/>
        <v>23</v>
      </c>
      <c r="L10" s="8">
        <f t="shared" si="0"/>
        <v>0</v>
      </c>
      <c r="M10" s="8">
        <f t="shared" si="0"/>
        <v>23</v>
      </c>
      <c r="N10" s="8">
        <f t="shared" si="0"/>
        <v>0</v>
      </c>
      <c r="O10" s="8">
        <f t="shared" si="0"/>
        <v>0</v>
      </c>
      <c r="P10" s="8">
        <f t="shared" si="0"/>
        <v>23</v>
      </c>
      <c r="Q10" s="8">
        <f t="shared" si="0"/>
        <v>0</v>
      </c>
      <c r="R10" s="8"/>
      <c r="S10" s="8"/>
    </row>
    <row r="11" spans="1:19" ht="64.5" thickBot="1">
      <c r="A11" s="7" t="s">
        <v>25</v>
      </c>
      <c r="B11" s="4" t="s">
        <v>32</v>
      </c>
      <c r="C11" s="8">
        <f>SUM(D11+E11+F11+G11)</f>
        <v>100</v>
      </c>
      <c r="D11" s="8"/>
      <c r="E11" s="8"/>
      <c r="F11" s="8">
        <v>100</v>
      </c>
      <c r="G11" s="8"/>
      <c r="H11" s="8">
        <f>SUM(I11+J11+K11+L11)</f>
        <v>23</v>
      </c>
      <c r="I11" s="8"/>
      <c r="J11" s="8"/>
      <c r="K11" s="8">
        <v>23</v>
      </c>
      <c r="L11" s="8"/>
      <c r="M11" s="8">
        <f>SUM(N11+O11+P11+Q11)</f>
        <v>23</v>
      </c>
      <c r="N11" s="8"/>
      <c r="O11" s="8"/>
      <c r="P11" s="8">
        <v>23</v>
      </c>
      <c r="Q11" s="8"/>
      <c r="R11" s="8"/>
      <c r="S11" s="8"/>
    </row>
    <row r="12" spans="1:19" ht="64.5" thickBot="1">
      <c r="A12" s="7" t="s">
        <v>34</v>
      </c>
      <c r="B12" s="4" t="s">
        <v>33</v>
      </c>
      <c r="C12" s="8">
        <f>SUM(C13+0)</f>
        <v>100</v>
      </c>
      <c r="D12" s="8">
        <f>SUM(D13+0)</f>
        <v>0</v>
      </c>
      <c r="E12" s="8">
        <f>SUM(E13+0)</f>
        <v>0</v>
      </c>
      <c r="F12" s="8">
        <f>SUM(F13+0)</f>
        <v>100</v>
      </c>
      <c r="G12" s="8">
        <f>SUM(G13+0)</f>
        <v>0</v>
      </c>
      <c r="H12" s="8">
        <f>SUM(H13+0)</f>
        <v>0</v>
      </c>
      <c r="I12" s="8">
        <f>SUM(I13+0)</f>
        <v>0</v>
      </c>
      <c r="J12" s="8">
        <f>SUM(J13+0)</f>
        <v>0</v>
      </c>
      <c r="K12" s="8">
        <f>SUM(K13+0)</f>
        <v>0</v>
      </c>
      <c r="L12" s="8">
        <f>SUM(L13+0)</f>
        <v>0</v>
      </c>
      <c r="M12" s="8">
        <f>SUM(M13+0)</f>
        <v>0</v>
      </c>
      <c r="N12" s="8">
        <f>SUM(N13+0)</f>
        <v>0</v>
      </c>
      <c r="O12" s="8">
        <f>SUM(O13+0)</f>
        <v>0</v>
      </c>
      <c r="P12" s="8">
        <f>SUM(P13+0)</f>
        <v>0</v>
      </c>
      <c r="Q12" s="8">
        <f>SUM(Q13+0)</f>
        <v>0</v>
      </c>
      <c r="R12" s="8"/>
      <c r="S12" s="8"/>
    </row>
    <row r="13" spans="1:19" ht="90" thickBot="1">
      <c r="A13" s="7" t="s">
        <v>36</v>
      </c>
      <c r="B13" s="4" t="s">
        <v>35</v>
      </c>
      <c r="C13" s="8">
        <f>SUM(D13+E13+F13+G13)</f>
        <v>100</v>
      </c>
      <c r="D13" s="8"/>
      <c r="E13" s="8">
        <v>0</v>
      </c>
      <c r="F13" s="8">
        <v>100</v>
      </c>
      <c r="G13" s="8">
        <v>0</v>
      </c>
      <c r="H13" s="8">
        <f>SUM(I13+J13+K13+L13)</f>
        <v>0</v>
      </c>
      <c r="I13" s="8"/>
      <c r="J13" s="8"/>
      <c r="K13" s="8"/>
      <c r="L13" s="8"/>
      <c r="M13" s="8">
        <f>SUM(N13+O13+P13+Q13)</f>
        <v>0</v>
      </c>
      <c r="N13" s="8"/>
      <c r="O13" s="8"/>
      <c r="P13" s="8"/>
      <c r="Q13" s="8"/>
      <c r="R13" s="8"/>
      <c r="S13" s="8"/>
    </row>
    <row r="14" spans="1:19" ht="51.75" thickBot="1">
      <c r="A14" s="7" t="s">
        <v>37</v>
      </c>
      <c r="B14" s="4" t="s">
        <v>38</v>
      </c>
      <c r="C14" s="8">
        <f>SUM(C15+0)</f>
        <v>50</v>
      </c>
      <c r="D14" s="8">
        <f>SUM(D15+0)</f>
        <v>0</v>
      </c>
      <c r="E14" s="8">
        <f>SUM(E15+0)</f>
        <v>0</v>
      </c>
      <c r="F14" s="8">
        <f>SUM(F15+0)</f>
        <v>50</v>
      </c>
      <c r="G14" s="8">
        <f>SUM(G15+0)</f>
        <v>0</v>
      </c>
      <c r="H14" s="8">
        <f>SUM(H15+0)</f>
        <v>0</v>
      </c>
      <c r="I14" s="8">
        <f>SUM(I15+0)</f>
        <v>0</v>
      </c>
      <c r="J14" s="8">
        <f>SUM(J15+0)</f>
        <v>0</v>
      </c>
      <c r="K14" s="8">
        <f>SUM(K15+0)</f>
        <v>0</v>
      </c>
      <c r="L14" s="8">
        <f>SUM(L15+0)</f>
        <v>0</v>
      </c>
      <c r="M14" s="8">
        <f>SUM(M15+0)</f>
        <v>0</v>
      </c>
      <c r="N14" s="8">
        <f>SUM(N15+0)</f>
        <v>0</v>
      </c>
      <c r="O14" s="8">
        <f>SUM(O15+0)</f>
        <v>0</v>
      </c>
      <c r="P14" s="8">
        <f>SUM(P15+0)</f>
        <v>0</v>
      </c>
      <c r="Q14" s="8">
        <f>SUM(Q15+0)</f>
        <v>0</v>
      </c>
      <c r="R14" s="8"/>
      <c r="S14" s="8"/>
    </row>
    <row r="15" spans="1:19" ht="77.25" thickBot="1">
      <c r="A15" s="7" t="s">
        <v>39</v>
      </c>
      <c r="B15" s="4" t="s">
        <v>40</v>
      </c>
      <c r="C15" s="8">
        <f>SUM(D15+E15+F15+G15)</f>
        <v>50</v>
      </c>
      <c r="D15" s="8"/>
      <c r="E15" s="8"/>
      <c r="F15" s="8">
        <v>50</v>
      </c>
      <c r="G15" s="8"/>
      <c r="H15" s="8">
        <f>SUM(I15+J15+K15+L15)</f>
        <v>0</v>
      </c>
      <c r="I15" s="8"/>
      <c r="J15" s="8"/>
      <c r="K15" s="8"/>
      <c r="L15" s="8"/>
      <c r="M15" s="8">
        <f>SUM(N15+O15+P15+Q15)</f>
        <v>0</v>
      </c>
      <c r="N15" s="8"/>
      <c r="O15" s="8"/>
      <c r="P15" s="8"/>
      <c r="Q15" s="8"/>
      <c r="R15" s="8"/>
      <c r="S15" s="8"/>
    </row>
    <row r="16" spans="1:19" ht="15.75" thickBot="1">
      <c r="A16" s="7"/>
      <c r="B16" s="4" t="s">
        <v>12</v>
      </c>
      <c r="C16" s="8">
        <f>SUM(C10+C12+C14)</f>
        <v>250</v>
      </c>
      <c r="D16" s="8">
        <f aca="true" t="shared" si="1" ref="D16:Q16">SUM(D10+D12+D14)</f>
        <v>0</v>
      </c>
      <c r="E16" s="8">
        <f t="shared" si="1"/>
        <v>0</v>
      </c>
      <c r="F16" s="8">
        <f t="shared" si="1"/>
        <v>250</v>
      </c>
      <c r="G16" s="8">
        <f t="shared" si="1"/>
        <v>0</v>
      </c>
      <c r="H16" s="8">
        <f t="shared" si="1"/>
        <v>23</v>
      </c>
      <c r="I16" s="8">
        <f t="shared" si="1"/>
        <v>0</v>
      </c>
      <c r="J16" s="8">
        <f t="shared" si="1"/>
        <v>0</v>
      </c>
      <c r="K16" s="8">
        <f t="shared" si="1"/>
        <v>23</v>
      </c>
      <c r="L16" s="8">
        <f t="shared" si="1"/>
        <v>0</v>
      </c>
      <c r="M16" s="8">
        <f t="shared" si="1"/>
        <v>23</v>
      </c>
      <c r="N16" s="8">
        <f t="shared" si="1"/>
        <v>0</v>
      </c>
      <c r="O16" s="8">
        <f t="shared" si="1"/>
        <v>0</v>
      </c>
      <c r="P16" s="8">
        <f t="shared" si="1"/>
        <v>23</v>
      </c>
      <c r="Q16" s="8">
        <f t="shared" si="1"/>
        <v>0</v>
      </c>
      <c r="R16" s="8"/>
      <c r="S16" s="8"/>
    </row>
    <row r="17" spans="1:19" ht="15.75" thickBot="1">
      <c r="A17" s="7" t="s">
        <v>18</v>
      </c>
      <c r="B17" s="10" t="s">
        <v>41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</row>
    <row r="18" spans="1:19" ht="26.25" thickBot="1">
      <c r="A18" s="7" t="s">
        <v>19</v>
      </c>
      <c r="B18" s="4" t="s">
        <v>42</v>
      </c>
      <c r="C18" s="8">
        <f>SUM(C19+C20+C21)</f>
        <v>116</v>
      </c>
      <c r="D18" s="8">
        <f aca="true" t="shared" si="2" ref="D18:Q18">SUM(D19+D20+D21)</f>
        <v>0</v>
      </c>
      <c r="E18" s="8">
        <f t="shared" si="2"/>
        <v>0</v>
      </c>
      <c r="F18" s="8">
        <f t="shared" si="2"/>
        <v>116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  <c r="R18" s="3"/>
      <c r="S18" s="3"/>
    </row>
    <row r="19" spans="1:19" ht="77.25" thickBot="1">
      <c r="A19" s="7" t="s">
        <v>20</v>
      </c>
      <c r="B19" s="4" t="s">
        <v>43</v>
      </c>
      <c r="C19" s="8">
        <f>SUM(D19+E19+F19+G19)</f>
        <v>10</v>
      </c>
      <c r="D19" s="8"/>
      <c r="E19" s="8"/>
      <c r="F19" s="8">
        <v>10</v>
      </c>
      <c r="G19" s="8"/>
      <c r="H19" s="8">
        <f>SUM(I19+J19+K19+L19)</f>
        <v>0</v>
      </c>
      <c r="I19" s="8"/>
      <c r="J19" s="8"/>
      <c r="K19" s="8">
        <v>0</v>
      </c>
      <c r="L19" s="8"/>
      <c r="M19" s="8">
        <f>SUM(N19+O19+P19+Q19)</f>
        <v>0</v>
      </c>
      <c r="N19" s="8"/>
      <c r="O19" s="8"/>
      <c r="P19" s="8">
        <v>0</v>
      </c>
      <c r="Q19" s="8"/>
      <c r="R19" s="3"/>
      <c r="S19" s="3"/>
    </row>
    <row r="20" spans="1:19" ht="26.25" thickBot="1">
      <c r="A20" s="7" t="s">
        <v>26</v>
      </c>
      <c r="B20" s="4" t="s">
        <v>44</v>
      </c>
      <c r="C20" s="8">
        <f>SUM(D20+E20+F20+G20)</f>
        <v>105</v>
      </c>
      <c r="D20" s="8"/>
      <c r="E20" s="8">
        <v>0</v>
      </c>
      <c r="F20" s="8">
        <v>105</v>
      </c>
      <c r="G20" s="8"/>
      <c r="H20" s="8">
        <f>SUM(I20+J20+K20+L20)</f>
        <v>0</v>
      </c>
      <c r="I20" s="8"/>
      <c r="J20" s="8">
        <v>0</v>
      </c>
      <c r="K20" s="8">
        <v>0</v>
      </c>
      <c r="L20" s="8"/>
      <c r="M20" s="8">
        <f>SUM(N20+O20+P20+Q20)</f>
        <v>0</v>
      </c>
      <c r="N20" s="8"/>
      <c r="O20" s="8">
        <v>0</v>
      </c>
      <c r="P20" s="8">
        <v>0</v>
      </c>
      <c r="Q20" s="8"/>
      <c r="R20" s="3"/>
      <c r="S20" s="3"/>
    </row>
    <row r="21" spans="1:19" ht="51.75" thickBot="1">
      <c r="A21" s="7" t="s">
        <v>27</v>
      </c>
      <c r="B21" s="4" t="s">
        <v>45</v>
      </c>
      <c r="C21" s="8">
        <f>SUM(D21+E21+F21+G21)</f>
        <v>1</v>
      </c>
      <c r="D21" s="3"/>
      <c r="E21" s="3">
        <v>0</v>
      </c>
      <c r="F21" s="3">
        <v>1</v>
      </c>
      <c r="G21" s="3"/>
      <c r="H21" s="8">
        <f>SUM(I21+J21+K21+L21)</f>
        <v>0</v>
      </c>
      <c r="I21" s="3"/>
      <c r="J21" s="3">
        <v>0</v>
      </c>
      <c r="K21" s="3">
        <v>0</v>
      </c>
      <c r="L21" s="3"/>
      <c r="M21" s="8">
        <f>SUM(N21+O21+P21+Q21)</f>
        <v>0</v>
      </c>
      <c r="N21" s="3"/>
      <c r="O21" s="3">
        <v>0</v>
      </c>
      <c r="P21" s="3">
        <v>0</v>
      </c>
      <c r="Q21" s="3"/>
      <c r="R21" s="3"/>
      <c r="S21" s="3"/>
    </row>
    <row r="22" spans="1:19" ht="15.75" thickBot="1">
      <c r="A22" s="7"/>
      <c r="B22" s="4" t="s">
        <v>13</v>
      </c>
      <c r="C22" s="8">
        <f>SUM(C18+0)</f>
        <v>116</v>
      </c>
      <c r="D22" s="8">
        <f aca="true" t="shared" si="3" ref="D22:Q22">SUM(D18+0)</f>
        <v>0</v>
      </c>
      <c r="E22" s="8">
        <f t="shared" si="3"/>
        <v>0</v>
      </c>
      <c r="F22" s="8">
        <f t="shared" si="3"/>
        <v>116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  <c r="R22" s="3"/>
      <c r="S22" s="3"/>
    </row>
    <row r="23" spans="1:19" ht="27" customHeight="1" thickBot="1">
      <c r="A23" s="7" t="s">
        <v>46</v>
      </c>
      <c r="B23" s="10" t="s">
        <v>47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1:19" ht="64.5" thickBot="1">
      <c r="A24" s="7" t="s">
        <v>48</v>
      </c>
      <c r="B24" s="4" t="s">
        <v>49</v>
      </c>
      <c r="C24" s="8">
        <f>SUM(C25+C26)</f>
        <v>560</v>
      </c>
      <c r="D24" s="8">
        <f aca="true" t="shared" si="4" ref="D24:Q24">SUM(D25+D26)</f>
        <v>0</v>
      </c>
      <c r="E24" s="8">
        <f t="shared" si="4"/>
        <v>0</v>
      </c>
      <c r="F24" s="8">
        <f t="shared" si="4"/>
        <v>560</v>
      </c>
      <c r="G24" s="8">
        <f t="shared" si="4"/>
        <v>0</v>
      </c>
      <c r="H24" s="8">
        <f t="shared" si="4"/>
        <v>60</v>
      </c>
      <c r="I24" s="8">
        <f t="shared" si="4"/>
        <v>0</v>
      </c>
      <c r="J24" s="8">
        <f t="shared" si="4"/>
        <v>0</v>
      </c>
      <c r="K24" s="8">
        <f t="shared" si="4"/>
        <v>60</v>
      </c>
      <c r="L24" s="8">
        <f t="shared" si="4"/>
        <v>0</v>
      </c>
      <c r="M24" s="8">
        <f t="shared" si="4"/>
        <v>60</v>
      </c>
      <c r="N24" s="8">
        <f t="shared" si="4"/>
        <v>0</v>
      </c>
      <c r="O24" s="8">
        <f t="shared" si="4"/>
        <v>0</v>
      </c>
      <c r="P24" s="8">
        <f t="shared" si="4"/>
        <v>60</v>
      </c>
      <c r="Q24" s="8">
        <f t="shared" si="4"/>
        <v>0</v>
      </c>
      <c r="R24" s="3"/>
      <c r="S24" s="3"/>
    </row>
    <row r="25" spans="1:19" ht="64.5" thickBot="1">
      <c r="A25" s="7" t="s">
        <v>52</v>
      </c>
      <c r="B25" s="4" t="s">
        <v>50</v>
      </c>
      <c r="C25" s="8">
        <f>SUM(D25+E25+F25+G25)</f>
        <v>410</v>
      </c>
      <c r="D25" s="8"/>
      <c r="E25" s="8"/>
      <c r="F25" s="8">
        <v>410</v>
      </c>
      <c r="G25" s="8"/>
      <c r="H25" s="8">
        <f>SUM(I25+J25+K25+L25)</f>
        <v>0</v>
      </c>
      <c r="I25" s="8"/>
      <c r="J25" s="8"/>
      <c r="K25" s="8"/>
      <c r="L25" s="8"/>
      <c r="M25" s="8">
        <f>SUM(N25+O25+P25+Q25)</f>
        <v>0</v>
      </c>
      <c r="N25" s="8"/>
      <c r="O25" s="8"/>
      <c r="P25" s="8"/>
      <c r="Q25" s="8"/>
      <c r="R25" s="3"/>
      <c r="S25" s="3"/>
    </row>
    <row r="26" spans="1:19" ht="64.5" thickBot="1">
      <c r="A26" s="7" t="s">
        <v>53</v>
      </c>
      <c r="B26" s="4" t="s">
        <v>51</v>
      </c>
      <c r="C26" s="8">
        <f>SUM(D26+E26+F26+G26)</f>
        <v>150</v>
      </c>
      <c r="D26" s="8"/>
      <c r="E26" s="8"/>
      <c r="F26" s="8">
        <v>150</v>
      </c>
      <c r="G26" s="8"/>
      <c r="H26" s="8">
        <f>SUM(I26+J26+K26+L26)</f>
        <v>60</v>
      </c>
      <c r="I26" s="8"/>
      <c r="J26" s="8"/>
      <c r="K26" s="8">
        <v>60</v>
      </c>
      <c r="L26" s="8"/>
      <c r="M26" s="8">
        <f>SUM(N26+O26+P26+Q26)</f>
        <v>60</v>
      </c>
      <c r="N26" s="8"/>
      <c r="O26" s="8"/>
      <c r="P26" s="8">
        <v>60</v>
      </c>
      <c r="Q26" s="8"/>
      <c r="R26" s="3"/>
      <c r="S26" s="3"/>
    </row>
    <row r="27" spans="1:19" ht="64.5" thickBot="1">
      <c r="A27" s="7" t="s">
        <v>55</v>
      </c>
      <c r="B27" s="4" t="s">
        <v>54</v>
      </c>
      <c r="C27" s="8">
        <f>SUM(C28+C29+C30)</f>
        <v>755</v>
      </c>
      <c r="D27" s="8">
        <f aca="true" t="shared" si="5" ref="D27:Q27">SUM(D28+D29+D30)</f>
        <v>0</v>
      </c>
      <c r="E27" s="8">
        <f t="shared" si="5"/>
        <v>0</v>
      </c>
      <c r="F27" s="8">
        <f t="shared" si="5"/>
        <v>755</v>
      </c>
      <c r="G27" s="8">
        <f t="shared" si="5"/>
        <v>0</v>
      </c>
      <c r="H27" s="8">
        <f t="shared" si="5"/>
        <v>121</v>
      </c>
      <c r="I27" s="8">
        <f t="shared" si="5"/>
        <v>0</v>
      </c>
      <c r="J27" s="8">
        <f t="shared" si="5"/>
        <v>0</v>
      </c>
      <c r="K27" s="8">
        <f t="shared" si="5"/>
        <v>121</v>
      </c>
      <c r="L27" s="8">
        <f t="shared" si="5"/>
        <v>0</v>
      </c>
      <c r="M27" s="8">
        <f t="shared" si="5"/>
        <v>121</v>
      </c>
      <c r="N27" s="8">
        <f t="shared" si="5"/>
        <v>0</v>
      </c>
      <c r="O27" s="8">
        <f t="shared" si="5"/>
        <v>0</v>
      </c>
      <c r="P27" s="8">
        <f t="shared" si="5"/>
        <v>121</v>
      </c>
      <c r="Q27" s="8">
        <f t="shared" si="5"/>
        <v>0</v>
      </c>
      <c r="R27" s="3"/>
      <c r="S27" s="3"/>
    </row>
    <row r="28" spans="1:19" ht="39" thickBot="1">
      <c r="A28" s="7" t="s">
        <v>59</v>
      </c>
      <c r="B28" s="4" t="s">
        <v>56</v>
      </c>
      <c r="C28" s="8">
        <f>SUM(D28+E28+F28+G28)</f>
        <v>480</v>
      </c>
      <c r="D28" s="8"/>
      <c r="E28" s="8"/>
      <c r="F28" s="8">
        <v>480</v>
      </c>
      <c r="G28" s="8"/>
      <c r="H28" s="8">
        <f>SUM(I28+J28+K28+L28)</f>
        <v>80</v>
      </c>
      <c r="I28" s="8"/>
      <c r="J28" s="8"/>
      <c r="K28" s="8">
        <v>80</v>
      </c>
      <c r="L28" s="8"/>
      <c r="M28" s="8">
        <f>SUM(N28+O28+P28+Q28)</f>
        <v>80</v>
      </c>
      <c r="N28" s="8"/>
      <c r="O28" s="8"/>
      <c r="P28" s="8">
        <v>80</v>
      </c>
      <c r="Q28" s="8"/>
      <c r="R28" s="3"/>
      <c r="S28" s="3"/>
    </row>
    <row r="29" spans="1:19" ht="51.75" thickBot="1">
      <c r="A29" s="7" t="s">
        <v>60</v>
      </c>
      <c r="B29" s="4" t="s">
        <v>57</v>
      </c>
      <c r="C29" s="8">
        <f>SUM(D29+E29+F29+G29)</f>
        <v>250</v>
      </c>
      <c r="D29" s="8"/>
      <c r="E29" s="8"/>
      <c r="F29" s="8">
        <v>250</v>
      </c>
      <c r="G29" s="8"/>
      <c r="H29" s="8">
        <f>SUM(I29+J29+K29+L29)</f>
        <v>41</v>
      </c>
      <c r="I29" s="8"/>
      <c r="J29" s="8"/>
      <c r="K29" s="8">
        <v>41</v>
      </c>
      <c r="L29" s="8"/>
      <c r="M29" s="8">
        <f>SUM(N29+O29+P29+Q29)</f>
        <v>41</v>
      </c>
      <c r="N29" s="8"/>
      <c r="O29" s="8"/>
      <c r="P29" s="8">
        <v>41</v>
      </c>
      <c r="Q29" s="8"/>
      <c r="R29" s="3"/>
      <c r="S29" s="3"/>
    </row>
    <row r="30" spans="1:19" ht="51.75" thickBot="1">
      <c r="A30" s="7" t="s">
        <v>60</v>
      </c>
      <c r="B30" s="4" t="s">
        <v>58</v>
      </c>
      <c r="C30" s="8">
        <f>SUM(D30+E30+F30+G30)</f>
        <v>25</v>
      </c>
      <c r="D30" s="8"/>
      <c r="E30" s="8"/>
      <c r="F30" s="8">
        <v>25</v>
      </c>
      <c r="G30" s="8"/>
      <c r="H30" s="8">
        <f>SUM(I30+J30+K30+L30)</f>
        <v>0</v>
      </c>
      <c r="I30" s="8"/>
      <c r="J30" s="8"/>
      <c r="K30" s="8"/>
      <c r="L30" s="8"/>
      <c r="M30" s="8">
        <f>SUM(N30+O30+P30+Q30)</f>
        <v>0</v>
      </c>
      <c r="N30" s="8"/>
      <c r="O30" s="8"/>
      <c r="P30" s="8"/>
      <c r="Q30" s="8"/>
      <c r="R30" s="3"/>
      <c r="S30" s="3"/>
    </row>
    <row r="31" spans="1:19" ht="102.75" thickBot="1">
      <c r="A31" s="7" t="s">
        <v>63</v>
      </c>
      <c r="B31" s="4" t="s">
        <v>61</v>
      </c>
      <c r="C31" s="8">
        <f>SUM(C32+0)</f>
        <v>110.6</v>
      </c>
      <c r="D31" s="8">
        <f aca="true" t="shared" si="6" ref="D31:Q31">SUM(D32+0)</f>
        <v>0</v>
      </c>
      <c r="E31" s="8">
        <f t="shared" si="6"/>
        <v>0</v>
      </c>
      <c r="F31" s="8">
        <f t="shared" si="6"/>
        <v>110.6</v>
      </c>
      <c r="G31" s="8">
        <f t="shared" si="6"/>
        <v>0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  <c r="O31" s="8">
        <f t="shared" si="6"/>
        <v>0</v>
      </c>
      <c r="P31" s="8">
        <f t="shared" si="6"/>
        <v>0</v>
      </c>
      <c r="Q31" s="8">
        <f t="shared" si="6"/>
        <v>0</v>
      </c>
      <c r="R31" s="3"/>
      <c r="S31" s="3"/>
    </row>
    <row r="32" spans="1:19" ht="90" thickBot="1">
      <c r="A32" s="7" t="s">
        <v>64</v>
      </c>
      <c r="B32" s="4" t="s">
        <v>62</v>
      </c>
      <c r="C32" s="8">
        <f>SUM(D32+E32+F32+G32)</f>
        <v>110.6</v>
      </c>
      <c r="D32" s="8"/>
      <c r="E32" s="8"/>
      <c r="F32" s="8">
        <v>110.6</v>
      </c>
      <c r="G32" s="8"/>
      <c r="H32" s="8">
        <f>SUM(I32+J32+K32+L32)</f>
        <v>0</v>
      </c>
      <c r="I32" s="8"/>
      <c r="J32" s="8"/>
      <c r="K32" s="8"/>
      <c r="L32" s="8"/>
      <c r="M32" s="8">
        <f>SUM(N32+O32+P32+Q32)</f>
        <v>0</v>
      </c>
      <c r="N32" s="8"/>
      <c r="O32" s="8"/>
      <c r="P32" s="8"/>
      <c r="Q32" s="8"/>
      <c r="R32" s="3"/>
      <c r="S32" s="3"/>
    </row>
    <row r="33" spans="1:19" ht="15.75" thickBot="1">
      <c r="A33" s="7"/>
      <c r="B33" s="4" t="s">
        <v>65</v>
      </c>
      <c r="C33" s="8">
        <f>SUM(C24+C27+C31)</f>
        <v>1425.6</v>
      </c>
      <c r="D33" s="8">
        <f aca="true" t="shared" si="7" ref="D33:Q33">SUM(D24+D27+D31)</f>
        <v>0</v>
      </c>
      <c r="E33" s="8">
        <f t="shared" si="7"/>
        <v>0</v>
      </c>
      <c r="F33" s="8">
        <f t="shared" si="7"/>
        <v>1425.6</v>
      </c>
      <c r="G33" s="8">
        <f t="shared" si="7"/>
        <v>0</v>
      </c>
      <c r="H33" s="8">
        <f t="shared" si="7"/>
        <v>181</v>
      </c>
      <c r="I33" s="8">
        <f t="shared" si="7"/>
        <v>0</v>
      </c>
      <c r="J33" s="8">
        <f t="shared" si="7"/>
        <v>0</v>
      </c>
      <c r="K33" s="8">
        <f t="shared" si="7"/>
        <v>181</v>
      </c>
      <c r="L33" s="8">
        <f t="shared" si="7"/>
        <v>0</v>
      </c>
      <c r="M33" s="8">
        <f t="shared" si="7"/>
        <v>181</v>
      </c>
      <c r="N33" s="8">
        <f t="shared" si="7"/>
        <v>0</v>
      </c>
      <c r="O33" s="8">
        <f t="shared" si="7"/>
        <v>0</v>
      </c>
      <c r="P33" s="8">
        <f t="shared" si="7"/>
        <v>181</v>
      </c>
      <c r="Q33" s="8">
        <f t="shared" si="7"/>
        <v>0</v>
      </c>
      <c r="R33" s="3"/>
      <c r="S33" s="3"/>
    </row>
    <row r="34" spans="1:19" ht="18.75" customHeight="1" thickBot="1">
      <c r="A34" s="7" t="s">
        <v>66</v>
      </c>
      <c r="B34" s="10" t="s">
        <v>67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</row>
    <row r="35" spans="1:19" ht="77.25" thickBot="1">
      <c r="A35" s="7" t="s">
        <v>68</v>
      </c>
      <c r="B35" s="4" t="s">
        <v>69</v>
      </c>
      <c r="C35" s="8">
        <f>SUM(C36+C37+C38+C39)</f>
        <v>10373.5</v>
      </c>
      <c r="D35" s="8">
        <f aca="true" t="shared" si="8" ref="D35:Q35">SUM(D36+D37+D38+D39)</f>
        <v>0</v>
      </c>
      <c r="E35" s="8">
        <f t="shared" si="8"/>
        <v>0</v>
      </c>
      <c r="F35" s="8">
        <f t="shared" si="8"/>
        <v>10373.5</v>
      </c>
      <c r="G35" s="8">
        <f t="shared" si="8"/>
        <v>0</v>
      </c>
      <c r="H35" s="8">
        <f t="shared" si="8"/>
        <v>2302.5</v>
      </c>
      <c r="I35" s="8">
        <f t="shared" si="8"/>
        <v>0</v>
      </c>
      <c r="J35" s="8">
        <f t="shared" si="8"/>
        <v>0</v>
      </c>
      <c r="K35" s="8">
        <f t="shared" si="8"/>
        <v>2302.5</v>
      </c>
      <c r="L35" s="8">
        <f t="shared" si="8"/>
        <v>0</v>
      </c>
      <c r="M35" s="8">
        <f t="shared" si="8"/>
        <v>2302.5</v>
      </c>
      <c r="N35" s="8">
        <f t="shared" si="8"/>
        <v>0</v>
      </c>
      <c r="O35" s="8">
        <f t="shared" si="8"/>
        <v>0</v>
      </c>
      <c r="P35" s="8">
        <f t="shared" si="8"/>
        <v>2302.5</v>
      </c>
      <c r="Q35" s="8">
        <f t="shared" si="8"/>
        <v>0</v>
      </c>
      <c r="R35" s="3"/>
      <c r="S35" s="3"/>
    </row>
    <row r="36" spans="1:19" ht="64.5" thickBot="1">
      <c r="A36" s="7" t="s">
        <v>73</v>
      </c>
      <c r="B36" s="4" t="s">
        <v>70</v>
      </c>
      <c r="C36" s="8">
        <f>SUM(D36+E36+F36+G36)</f>
        <v>7000.2</v>
      </c>
      <c r="D36" s="8"/>
      <c r="E36" s="8"/>
      <c r="F36" s="8">
        <v>7000.2</v>
      </c>
      <c r="G36" s="8"/>
      <c r="H36" s="8">
        <f>SUM(I36+J36+K36+L36)</f>
        <v>2001.1</v>
      </c>
      <c r="I36" s="8"/>
      <c r="J36" s="8"/>
      <c r="K36" s="8">
        <v>2001.1</v>
      </c>
      <c r="L36" s="8"/>
      <c r="M36" s="8">
        <f>SUM(N36+O36+P36+Q36)</f>
        <v>2001.1</v>
      </c>
      <c r="N36" s="8"/>
      <c r="O36" s="8"/>
      <c r="P36" s="8">
        <v>2001.1</v>
      </c>
      <c r="Q36" s="8"/>
      <c r="R36" s="3"/>
      <c r="S36" s="3"/>
    </row>
    <row r="37" spans="1:19" ht="51.75" thickBot="1">
      <c r="A37" s="7" t="s">
        <v>74</v>
      </c>
      <c r="B37" s="4" t="s">
        <v>71</v>
      </c>
      <c r="C37" s="8">
        <f>SUM(D37+E37+F37+G37)</f>
        <v>80</v>
      </c>
      <c r="D37" s="8"/>
      <c r="E37" s="8"/>
      <c r="F37" s="8">
        <v>80</v>
      </c>
      <c r="G37" s="8"/>
      <c r="H37" s="8">
        <f>SUM(I37+J37+K37+L37)</f>
        <v>0</v>
      </c>
      <c r="I37" s="8"/>
      <c r="J37" s="8"/>
      <c r="K37" s="8"/>
      <c r="L37" s="8"/>
      <c r="M37" s="8">
        <f>SUM(N37+O37+P37+Q37)</f>
        <v>0</v>
      </c>
      <c r="N37" s="8"/>
      <c r="O37" s="8"/>
      <c r="P37" s="8"/>
      <c r="Q37" s="8"/>
      <c r="R37" s="3"/>
      <c r="S37" s="3"/>
    </row>
    <row r="38" spans="1:19" ht="51.75" thickBot="1">
      <c r="A38" s="7" t="s">
        <v>75</v>
      </c>
      <c r="B38" s="4" t="s">
        <v>72</v>
      </c>
      <c r="C38" s="8">
        <f>SUM(D38+E38+F38+G38)</f>
        <v>3273.3</v>
      </c>
      <c r="D38" s="8"/>
      <c r="E38" s="8"/>
      <c r="F38" s="8">
        <v>3273.3</v>
      </c>
      <c r="G38" s="8"/>
      <c r="H38" s="8">
        <f>SUM(I38+J38+K38+L38)</f>
        <v>301.4</v>
      </c>
      <c r="I38" s="8"/>
      <c r="J38" s="8"/>
      <c r="K38" s="8">
        <v>301.4</v>
      </c>
      <c r="L38" s="8"/>
      <c r="M38" s="8">
        <f>SUM(N38+O38+P38+Q38)</f>
        <v>301.4</v>
      </c>
      <c r="N38" s="8"/>
      <c r="O38" s="8"/>
      <c r="P38" s="8">
        <v>301.4</v>
      </c>
      <c r="Q38" s="8"/>
      <c r="R38" s="3"/>
      <c r="S38" s="3"/>
    </row>
    <row r="39" spans="1:19" ht="51.75" thickBot="1">
      <c r="A39" s="7" t="s">
        <v>76</v>
      </c>
      <c r="B39" s="4" t="s">
        <v>58</v>
      </c>
      <c r="C39" s="8">
        <f>SUM(D39+E39+F39+G39)</f>
        <v>20</v>
      </c>
      <c r="D39" s="8"/>
      <c r="E39" s="8"/>
      <c r="F39" s="8">
        <v>20</v>
      </c>
      <c r="G39" s="8"/>
      <c r="H39" s="8">
        <f>SUM(I39+J39+K39+L39)</f>
        <v>0</v>
      </c>
      <c r="I39" s="8"/>
      <c r="J39" s="8"/>
      <c r="K39" s="8"/>
      <c r="L39" s="8"/>
      <c r="M39" s="8">
        <f>SUM(N39+O39+P39+Q39)</f>
        <v>0</v>
      </c>
      <c r="N39" s="8"/>
      <c r="O39" s="8"/>
      <c r="P39" s="8"/>
      <c r="Q39" s="8"/>
      <c r="R39" s="3"/>
      <c r="S39" s="3"/>
    </row>
    <row r="40" spans="1:19" ht="51.75" thickBot="1">
      <c r="A40" s="7" t="s">
        <v>77</v>
      </c>
      <c r="B40" s="4" t="s">
        <v>78</v>
      </c>
      <c r="C40" s="8">
        <f>SUM(C41+0)</f>
        <v>516</v>
      </c>
      <c r="D40" s="8">
        <f aca="true" t="shared" si="9" ref="D40:Q40">SUM(D41+0)</f>
        <v>0</v>
      </c>
      <c r="E40" s="8">
        <f t="shared" si="9"/>
        <v>0</v>
      </c>
      <c r="F40" s="8">
        <f t="shared" si="9"/>
        <v>516</v>
      </c>
      <c r="G40" s="8">
        <f t="shared" si="9"/>
        <v>0</v>
      </c>
      <c r="H40" s="8">
        <f t="shared" si="9"/>
        <v>60</v>
      </c>
      <c r="I40" s="8">
        <f t="shared" si="9"/>
        <v>0</v>
      </c>
      <c r="J40" s="8">
        <f t="shared" si="9"/>
        <v>0</v>
      </c>
      <c r="K40" s="8">
        <f t="shared" si="9"/>
        <v>60</v>
      </c>
      <c r="L40" s="8">
        <f t="shared" si="9"/>
        <v>0</v>
      </c>
      <c r="M40" s="8">
        <f t="shared" si="9"/>
        <v>60</v>
      </c>
      <c r="N40" s="8">
        <f t="shared" si="9"/>
        <v>0</v>
      </c>
      <c r="O40" s="8">
        <f t="shared" si="9"/>
        <v>0</v>
      </c>
      <c r="P40" s="8">
        <f t="shared" si="9"/>
        <v>60</v>
      </c>
      <c r="Q40" s="8">
        <f t="shared" si="9"/>
        <v>0</v>
      </c>
      <c r="R40" s="3"/>
      <c r="S40" s="3"/>
    </row>
    <row r="41" spans="1:19" ht="64.5" thickBot="1">
      <c r="A41" s="7" t="s">
        <v>80</v>
      </c>
      <c r="B41" s="4" t="s">
        <v>79</v>
      </c>
      <c r="C41" s="8">
        <f>SUM(D41+E41+F41+G41)</f>
        <v>516</v>
      </c>
      <c r="D41" s="8"/>
      <c r="E41" s="8"/>
      <c r="F41" s="8">
        <v>516</v>
      </c>
      <c r="G41" s="8"/>
      <c r="H41" s="8">
        <f>SUM(I41+J41+K41+L41)</f>
        <v>60</v>
      </c>
      <c r="I41" s="8"/>
      <c r="J41" s="8"/>
      <c r="K41" s="8">
        <v>60</v>
      </c>
      <c r="L41" s="8"/>
      <c r="M41" s="8">
        <f>SUM(N41+O41+P41+Q41)</f>
        <v>60</v>
      </c>
      <c r="N41" s="8"/>
      <c r="O41" s="8"/>
      <c r="P41" s="8">
        <v>60</v>
      </c>
      <c r="Q41" s="8"/>
      <c r="R41" s="3"/>
      <c r="S41" s="3"/>
    </row>
    <row r="42" spans="1:19" ht="90" thickBot="1">
      <c r="A42" s="7" t="s">
        <v>81</v>
      </c>
      <c r="B42" s="4" t="s">
        <v>85</v>
      </c>
      <c r="C42" s="8">
        <f>SUM(C43+C44)</f>
        <v>2087.9</v>
      </c>
      <c r="D42" s="8">
        <f aca="true" t="shared" si="10" ref="D42:Q42">SUM(D43+D44)</f>
        <v>0</v>
      </c>
      <c r="E42" s="8">
        <f t="shared" si="10"/>
        <v>1601.2</v>
      </c>
      <c r="F42" s="8">
        <f t="shared" si="10"/>
        <v>486.7</v>
      </c>
      <c r="G42" s="8">
        <f t="shared" si="10"/>
        <v>0</v>
      </c>
      <c r="H42" s="8">
        <f t="shared" si="10"/>
        <v>0</v>
      </c>
      <c r="I42" s="8">
        <f t="shared" si="10"/>
        <v>0</v>
      </c>
      <c r="J42" s="8">
        <f t="shared" si="10"/>
        <v>0</v>
      </c>
      <c r="K42" s="8">
        <f t="shared" si="10"/>
        <v>0</v>
      </c>
      <c r="L42" s="8">
        <f t="shared" si="10"/>
        <v>0</v>
      </c>
      <c r="M42" s="8">
        <f t="shared" si="10"/>
        <v>0</v>
      </c>
      <c r="N42" s="8">
        <f t="shared" si="10"/>
        <v>0</v>
      </c>
      <c r="O42" s="8">
        <f t="shared" si="10"/>
        <v>0</v>
      </c>
      <c r="P42" s="8">
        <f t="shared" si="10"/>
        <v>0</v>
      </c>
      <c r="Q42" s="8">
        <f t="shared" si="10"/>
        <v>0</v>
      </c>
      <c r="R42" s="3"/>
      <c r="S42" s="3"/>
    </row>
    <row r="43" spans="1:19" ht="51.75" thickBot="1">
      <c r="A43" s="7" t="s">
        <v>83</v>
      </c>
      <c r="B43" s="4" t="s">
        <v>86</v>
      </c>
      <c r="C43" s="8">
        <f>SUM(D43+E43+F43+G43)</f>
        <v>1628.9</v>
      </c>
      <c r="D43" s="8"/>
      <c r="E43" s="8">
        <v>1278.9</v>
      </c>
      <c r="F43" s="8">
        <v>350</v>
      </c>
      <c r="G43" s="8">
        <v>0</v>
      </c>
      <c r="H43" s="8">
        <f>SUM(I43+J43+K43+L43)</f>
        <v>0</v>
      </c>
      <c r="I43" s="8"/>
      <c r="J43" s="8"/>
      <c r="K43" s="8"/>
      <c r="L43" s="8"/>
      <c r="M43" s="8">
        <f>SUM(N43+O43+P43+Q43)</f>
        <v>0</v>
      </c>
      <c r="N43" s="8"/>
      <c r="O43" s="8"/>
      <c r="P43" s="8"/>
      <c r="Q43" s="8"/>
      <c r="R43" s="3"/>
      <c r="S43" s="3"/>
    </row>
    <row r="44" spans="1:19" ht="64.5" thickBot="1">
      <c r="A44" s="7" t="s">
        <v>88</v>
      </c>
      <c r="B44" s="4" t="s">
        <v>87</v>
      </c>
      <c r="C44" s="8">
        <f>SUM(D44+E44+F44+G44)</f>
        <v>459</v>
      </c>
      <c r="D44" s="8"/>
      <c r="E44" s="8">
        <v>322.3</v>
      </c>
      <c r="F44" s="8">
        <v>136.7</v>
      </c>
      <c r="G44" s="8">
        <v>0</v>
      </c>
      <c r="H44" s="8">
        <f>SUM(I44+J44+K44+L44)</f>
        <v>0</v>
      </c>
      <c r="I44" s="8"/>
      <c r="J44" s="8"/>
      <c r="K44" s="8"/>
      <c r="L44" s="8"/>
      <c r="M44" s="8">
        <f>SUM(N44+O44+P44+Q44)</f>
        <v>0</v>
      </c>
      <c r="N44" s="8"/>
      <c r="O44" s="8"/>
      <c r="P44" s="8"/>
      <c r="Q44" s="8"/>
      <c r="R44" s="3"/>
      <c r="S44" s="3"/>
    </row>
    <row r="45" spans="1:19" ht="15.75" thickBot="1">
      <c r="A45" s="7"/>
      <c r="B45" s="4" t="s">
        <v>89</v>
      </c>
      <c r="C45" s="8">
        <f>SUM(C35+C40+C42)</f>
        <v>12977.4</v>
      </c>
      <c r="D45" s="8">
        <f aca="true" t="shared" si="11" ref="D45:Q45">SUM(D35+D40+D42)</f>
        <v>0</v>
      </c>
      <c r="E45" s="8">
        <f t="shared" si="11"/>
        <v>1601.2</v>
      </c>
      <c r="F45" s="8">
        <f t="shared" si="11"/>
        <v>11376.2</v>
      </c>
      <c r="G45" s="8">
        <f t="shared" si="11"/>
        <v>0</v>
      </c>
      <c r="H45" s="8">
        <f t="shared" si="11"/>
        <v>2362.5</v>
      </c>
      <c r="I45" s="8">
        <f t="shared" si="11"/>
        <v>0</v>
      </c>
      <c r="J45" s="8">
        <f t="shared" si="11"/>
        <v>0</v>
      </c>
      <c r="K45" s="8">
        <f t="shared" si="11"/>
        <v>2362.5</v>
      </c>
      <c r="L45" s="8">
        <f t="shared" si="11"/>
        <v>0</v>
      </c>
      <c r="M45" s="8">
        <f t="shared" si="11"/>
        <v>2362.5</v>
      </c>
      <c r="N45" s="8">
        <f t="shared" si="11"/>
        <v>0</v>
      </c>
      <c r="O45" s="8">
        <f t="shared" si="11"/>
        <v>0</v>
      </c>
      <c r="P45" s="8">
        <f t="shared" si="11"/>
        <v>2362.5</v>
      </c>
      <c r="Q45" s="8">
        <f t="shared" si="11"/>
        <v>0</v>
      </c>
      <c r="R45" s="3"/>
      <c r="S45" s="3"/>
    </row>
    <row r="46" spans="1:19" ht="15.75" thickBot="1">
      <c r="A46" s="7" t="s">
        <v>66</v>
      </c>
      <c r="B46" s="10" t="s">
        <v>90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  <row r="47" spans="1:19" ht="51.75" thickBot="1">
      <c r="A47" s="7" t="s">
        <v>91</v>
      </c>
      <c r="B47" s="4" t="s">
        <v>82</v>
      </c>
      <c r="C47" s="8">
        <f>SUM(C48+0)</f>
        <v>307</v>
      </c>
      <c r="D47" s="8">
        <f aca="true" t="shared" si="12" ref="D47:Q47">SUM(D48+0)</f>
        <v>0</v>
      </c>
      <c r="E47" s="8">
        <f t="shared" si="12"/>
        <v>0</v>
      </c>
      <c r="F47" s="8">
        <f t="shared" si="12"/>
        <v>307</v>
      </c>
      <c r="G47" s="8">
        <f t="shared" si="12"/>
        <v>0</v>
      </c>
      <c r="H47" s="8">
        <f t="shared" si="12"/>
        <v>6.3</v>
      </c>
      <c r="I47" s="8">
        <f t="shared" si="12"/>
        <v>0</v>
      </c>
      <c r="J47" s="8">
        <f t="shared" si="12"/>
        <v>0</v>
      </c>
      <c r="K47" s="8">
        <f t="shared" si="12"/>
        <v>6.3</v>
      </c>
      <c r="L47" s="8">
        <f t="shared" si="12"/>
        <v>0</v>
      </c>
      <c r="M47" s="8">
        <f t="shared" si="12"/>
        <v>6.3</v>
      </c>
      <c r="N47" s="8">
        <f t="shared" si="12"/>
        <v>0</v>
      </c>
      <c r="O47" s="8">
        <f t="shared" si="12"/>
        <v>0</v>
      </c>
      <c r="P47" s="8">
        <f t="shared" si="12"/>
        <v>6.3</v>
      </c>
      <c r="Q47" s="8">
        <f t="shared" si="12"/>
        <v>0</v>
      </c>
      <c r="R47" s="3"/>
      <c r="S47" s="3"/>
    </row>
    <row r="48" spans="1:19" ht="39" thickBot="1">
      <c r="A48" s="7" t="s">
        <v>92</v>
      </c>
      <c r="B48" s="4" t="s">
        <v>84</v>
      </c>
      <c r="C48" s="8">
        <f>SUM(D48+E48+F48+G48)</f>
        <v>307</v>
      </c>
      <c r="D48" s="8"/>
      <c r="E48" s="8">
        <v>0</v>
      </c>
      <c r="F48" s="8">
        <v>307</v>
      </c>
      <c r="G48" s="8">
        <v>0</v>
      </c>
      <c r="H48" s="8">
        <f>SUM(I48+J48+K48+L48)</f>
        <v>6.3</v>
      </c>
      <c r="I48" s="8"/>
      <c r="J48" s="8"/>
      <c r="K48" s="8">
        <v>6.3</v>
      </c>
      <c r="L48" s="8"/>
      <c r="M48" s="8">
        <f>SUM(N48+O48+P48+Q48)</f>
        <v>6.3</v>
      </c>
      <c r="N48" s="8"/>
      <c r="O48" s="8"/>
      <c r="P48" s="8">
        <v>6.3</v>
      </c>
      <c r="Q48" s="8"/>
      <c r="R48" s="3"/>
      <c r="S48" s="3"/>
    </row>
    <row r="49" spans="1:19" ht="15.75" thickBot="1">
      <c r="A49" s="7"/>
      <c r="B49" s="4" t="s">
        <v>93</v>
      </c>
      <c r="C49" s="8">
        <f>SUM(C47+0)</f>
        <v>307</v>
      </c>
      <c r="D49" s="8">
        <f aca="true" t="shared" si="13" ref="D49:Q49">SUM(D47+0)</f>
        <v>0</v>
      </c>
      <c r="E49" s="8">
        <f t="shared" si="13"/>
        <v>0</v>
      </c>
      <c r="F49" s="8">
        <f t="shared" si="13"/>
        <v>307</v>
      </c>
      <c r="G49" s="8">
        <f t="shared" si="13"/>
        <v>0</v>
      </c>
      <c r="H49" s="8">
        <f t="shared" si="13"/>
        <v>6.3</v>
      </c>
      <c r="I49" s="8">
        <f t="shared" si="13"/>
        <v>0</v>
      </c>
      <c r="J49" s="8">
        <f t="shared" si="13"/>
        <v>0</v>
      </c>
      <c r="K49" s="8">
        <f t="shared" si="13"/>
        <v>6.3</v>
      </c>
      <c r="L49" s="8">
        <f t="shared" si="13"/>
        <v>0</v>
      </c>
      <c r="M49" s="8">
        <f t="shared" si="13"/>
        <v>6.3</v>
      </c>
      <c r="N49" s="8">
        <f t="shared" si="13"/>
        <v>0</v>
      </c>
      <c r="O49" s="8">
        <f t="shared" si="13"/>
        <v>0</v>
      </c>
      <c r="P49" s="8">
        <f t="shared" si="13"/>
        <v>6.3</v>
      </c>
      <c r="Q49" s="8">
        <f t="shared" si="13"/>
        <v>0</v>
      </c>
      <c r="R49" s="3"/>
      <c r="S49" s="3"/>
    </row>
    <row r="50" spans="1:19" ht="26.25" thickBot="1">
      <c r="A50" s="7"/>
      <c r="B50" s="4" t="s">
        <v>14</v>
      </c>
      <c r="C50" s="8">
        <f>SUM(C16+C22+C33+C45+C49)</f>
        <v>15076</v>
      </c>
      <c r="D50" s="8">
        <f aca="true" t="shared" si="14" ref="D50:Q50">SUM(D16+D22+D33+D45+D49)</f>
        <v>0</v>
      </c>
      <c r="E50" s="8">
        <f t="shared" si="14"/>
        <v>1601.2</v>
      </c>
      <c r="F50" s="8">
        <f t="shared" si="14"/>
        <v>13474.800000000001</v>
      </c>
      <c r="G50" s="8">
        <f t="shared" si="14"/>
        <v>0</v>
      </c>
      <c r="H50" s="8">
        <f t="shared" si="14"/>
        <v>2572.8</v>
      </c>
      <c r="I50" s="8">
        <f t="shared" si="14"/>
        <v>0</v>
      </c>
      <c r="J50" s="8">
        <f t="shared" si="14"/>
        <v>0</v>
      </c>
      <c r="K50" s="8">
        <f t="shared" si="14"/>
        <v>2572.8</v>
      </c>
      <c r="L50" s="8">
        <f t="shared" si="14"/>
        <v>0</v>
      </c>
      <c r="M50" s="8">
        <f t="shared" si="14"/>
        <v>2572.8</v>
      </c>
      <c r="N50" s="8">
        <f t="shared" si="14"/>
        <v>0</v>
      </c>
      <c r="O50" s="8">
        <f t="shared" si="14"/>
        <v>0</v>
      </c>
      <c r="P50" s="8">
        <f t="shared" si="14"/>
        <v>2572.8</v>
      </c>
      <c r="Q50" s="8">
        <f t="shared" si="14"/>
        <v>0</v>
      </c>
      <c r="R50" s="3"/>
      <c r="S50" s="3"/>
    </row>
    <row r="52" spans="2:5" ht="15">
      <c r="B52" s="9" t="s">
        <v>21</v>
      </c>
      <c r="E52" t="s">
        <v>22</v>
      </c>
    </row>
    <row r="54" spans="2:5" ht="15">
      <c r="B54" s="9" t="s">
        <v>23</v>
      </c>
      <c r="E54" t="s">
        <v>24</v>
      </c>
    </row>
  </sheetData>
  <sheetProtection/>
  <mergeCells count="14">
    <mergeCell ref="B23:S23"/>
    <mergeCell ref="B34:S34"/>
    <mergeCell ref="B46:S46"/>
    <mergeCell ref="A2:S2"/>
    <mergeCell ref="B3:S3"/>
    <mergeCell ref="B17:S17"/>
    <mergeCell ref="S6:S7"/>
    <mergeCell ref="B9:S9"/>
    <mergeCell ref="A6:A7"/>
    <mergeCell ref="B6:B7"/>
    <mergeCell ref="C6:G6"/>
    <mergeCell ref="H6:L6"/>
    <mergeCell ref="M6:Q6"/>
    <mergeCell ref="R6:R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2022-05-23T06:42:23Z</dcterms:modified>
  <cp:category/>
  <cp:version/>
  <cp:contentType/>
  <cp:contentStatus/>
</cp:coreProperties>
</file>